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21" i="1" l="1"/>
  <c r="G19" i="1"/>
  <c r="G21" i="1" s="1"/>
  <c r="F19" i="1"/>
  <c r="F21" i="1" s="1"/>
  <c r="E19" i="1"/>
  <c r="E21" i="1" s="1"/>
  <c r="D19" i="1"/>
  <c r="D21" i="1" s="1"/>
  <c r="G17" i="1"/>
  <c r="F17" i="1"/>
  <c r="E17" i="1"/>
  <c r="D17" i="1"/>
  <c r="C17" i="1"/>
  <c r="G10" i="1"/>
  <c r="F10" i="1"/>
  <c r="E10" i="1"/>
  <c r="D10" i="1"/>
  <c r="C10" i="1"/>
  <c r="F22" i="1" l="1"/>
  <c r="G22" i="1"/>
  <c r="D22" i="1"/>
  <c r="E22" i="1"/>
  <c r="C22" i="1"/>
</calcChain>
</file>

<file path=xl/sharedStrings.xml><?xml version="1.0" encoding="utf-8"?>
<sst xmlns="http://schemas.openxmlformats.org/spreadsheetml/2006/main" count="45" uniqueCount="42">
  <si>
    <t>Приём пищи</t>
  </si>
  <si>
    <t>Наименование блюда</t>
  </si>
  <si>
    <t>Выход блюда</t>
  </si>
  <si>
    <t>Пищевые вещества</t>
  </si>
  <si>
    <t>Энерг. ценность, ккал</t>
  </si>
  <si>
    <t>№ рецептуры</t>
  </si>
  <si>
    <t>Белки, г</t>
  </si>
  <si>
    <t>Жиры, г</t>
  </si>
  <si>
    <t>Углеводы, г</t>
  </si>
  <si>
    <t>Завтрак 1</t>
  </si>
  <si>
    <t xml:space="preserve">Чай с сахаром </t>
  </si>
  <si>
    <t>Итого за завтрак</t>
  </si>
  <si>
    <t>Обед</t>
  </si>
  <si>
    <t xml:space="preserve">Хлеб ржаной </t>
  </si>
  <si>
    <t>Итого за обед</t>
  </si>
  <si>
    <t xml:space="preserve"> Полдник</t>
  </si>
  <si>
    <t xml:space="preserve">Сок в индивидуальной упаковке </t>
  </si>
  <si>
    <t xml:space="preserve">Итого за полдник </t>
  </si>
  <si>
    <t>Итого за  день:</t>
  </si>
  <si>
    <t>Школа</t>
  </si>
  <si>
    <t>средняя школа № 28</t>
  </si>
  <si>
    <t>День</t>
  </si>
  <si>
    <t xml:space="preserve">Масло сливочное </t>
  </si>
  <si>
    <t>№ 6</t>
  </si>
  <si>
    <t>№ 7</t>
  </si>
  <si>
    <t>250/10</t>
  </si>
  <si>
    <t>№639</t>
  </si>
  <si>
    <t xml:space="preserve">Пирог с повидлом </t>
  </si>
  <si>
    <t xml:space="preserve">1 неделя День второй </t>
  </si>
  <si>
    <t>№ 177</t>
  </si>
  <si>
    <t>№ 397</t>
  </si>
  <si>
    <t>№ 76</t>
  </si>
  <si>
    <t>№ 248</t>
  </si>
  <si>
    <t>Макаронные изделия отварные</t>
  </si>
  <si>
    <t>150/200</t>
  </si>
  <si>
    <t>Сосиски отварные</t>
  </si>
  <si>
    <t>Печенье</t>
  </si>
  <si>
    <t xml:space="preserve">Суп вермишелевый с курой </t>
  </si>
  <si>
    <t>Капуста тушёная</t>
  </si>
  <si>
    <t xml:space="preserve">Котлета мясная </t>
  </si>
  <si>
    <t>Напиток из ягод с/м</t>
  </si>
  <si>
    <t>3 декабря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</si>
</sst>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right" vertical="center" wrapText="1"/>
    </xf>
    <xf numFmtId="2" fontId="2" fillId="0" borderId="2" xfId="0" applyNumberFormat="1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right" vertical="center" wrapText="1"/>
    </xf>
    <xf numFmtId="0" fontId="2" fillId="0" borderId="2" xfId="0" applyFont="1" applyFill="1" applyBorder="1"/>
    <xf numFmtId="0" fontId="4" fillId="0" borderId="0" xfId="0" applyFont="1"/>
    <xf numFmtId="2" fontId="4" fillId="0" borderId="2" xfId="0" applyNumberFormat="1" applyFont="1" applyBorder="1" applyAlignment="1">
      <alignment horizontal="right" vertical="center" wrapText="1"/>
    </xf>
    <xf numFmtId="2" fontId="4" fillId="0" borderId="3" xfId="0" applyNumberFormat="1" applyFont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right" vertical="center" wrapText="1"/>
    </xf>
    <xf numFmtId="0" fontId="1" fillId="2" borderId="1" xfId="1"/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0" xfId="0" applyFont="1" applyFill="1"/>
    <xf numFmtId="0" fontId="3" fillId="0" borderId="2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H1" sqref="H1"/>
    </sheetView>
  </sheetViews>
  <sheetFormatPr defaultRowHeight="15" x14ac:dyDescent="0.25"/>
  <cols>
    <col min="8" max="8" width="15.7109375" customWidth="1"/>
  </cols>
  <sheetData>
    <row r="1" spans="1:8" x14ac:dyDescent="0.25">
      <c r="A1" s="16" t="s">
        <v>19</v>
      </c>
      <c r="B1" s="16" t="s">
        <v>20</v>
      </c>
      <c r="C1" s="16"/>
      <c r="D1" s="16"/>
      <c r="E1" s="16"/>
      <c r="F1" s="16"/>
      <c r="G1" s="16" t="s">
        <v>21</v>
      </c>
      <c r="H1" s="16" t="s">
        <v>41</v>
      </c>
    </row>
    <row r="2" spans="1:8" ht="40.5" x14ac:dyDescent="0.25">
      <c r="A2" s="20" t="s">
        <v>0</v>
      </c>
      <c r="B2" s="1" t="s">
        <v>1</v>
      </c>
      <c r="C2" s="20" t="s">
        <v>2</v>
      </c>
      <c r="D2" s="26" t="s">
        <v>3</v>
      </c>
      <c r="E2" s="26"/>
      <c r="F2" s="26"/>
      <c r="G2" s="26" t="s">
        <v>4</v>
      </c>
      <c r="H2" s="20" t="s">
        <v>5</v>
      </c>
    </row>
    <row r="3" spans="1:8" ht="27" x14ac:dyDescent="0.25">
      <c r="A3" s="20"/>
      <c r="B3" s="2"/>
      <c r="C3" s="20"/>
      <c r="D3" s="20" t="s">
        <v>6</v>
      </c>
      <c r="E3" s="20" t="s">
        <v>7</v>
      </c>
      <c r="F3" s="20" t="s">
        <v>8</v>
      </c>
      <c r="G3" s="26"/>
      <c r="H3" s="20"/>
    </row>
    <row r="4" spans="1:8" ht="48.75" customHeight="1" x14ac:dyDescent="0.25">
      <c r="A4" s="25" t="s">
        <v>28</v>
      </c>
      <c r="B4" s="25"/>
      <c r="C4" s="20"/>
      <c r="D4" s="3"/>
      <c r="E4" s="3"/>
      <c r="F4" s="3"/>
      <c r="G4" s="3"/>
      <c r="H4" s="3"/>
    </row>
    <row r="5" spans="1:8" ht="54" x14ac:dyDescent="0.25">
      <c r="A5" s="25" t="s">
        <v>9</v>
      </c>
      <c r="B5" s="2" t="s">
        <v>33</v>
      </c>
      <c r="C5" s="20" t="s">
        <v>34</v>
      </c>
      <c r="D5" s="4">
        <v>9.2799999999999994</v>
      </c>
      <c r="E5" s="4">
        <v>8.06</v>
      </c>
      <c r="F5" s="4">
        <v>28.4</v>
      </c>
      <c r="G5" s="5">
        <v>182</v>
      </c>
      <c r="H5" s="6" t="s">
        <v>29</v>
      </c>
    </row>
    <row r="6" spans="1:8" ht="27" x14ac:dyDescent="0.25">
      <c r="A6" s="25"/>
      <c r="B6" s="2" t="s">
        <v>35</v>
      </c>
      <c r="C6" s="20">
        <v>100</v>
      </c>
      <c r="D6" s="4">
        <v>3.79</v>
      </c>
      <c r="E6" s="4">
        <v>3.79</v>
      </c>
      <c r="F6" s="4"/>
      <c r="G6" s="5">
        <v>67.5</v>
      </c>
      <c r="H6" s="6" t="s">
        <v>24</v>
      </c>
    </row>
    <row r="7" spans="1:8" ht="27" x14ac:dyDescent="0.25">
      <c r="A7" s="25"/>
      <c r="B7" s="2" t="s">
        <v>10</v>
      </c>
      <c r="C7" s="20">
        <v>200</v>
      </c>
      <c r="D7" s="8">
        <v>4.9000000000000004</v>
      </c>
      <c r="E7" s="4">
        <v>5</v>
      </c>
      <c r="F7" s="5">
        <v>32.5</v>
      </c>
      <c r="G7" s="5">
        <v>195</v>
      </c>
      <c r="H7" s="6" t="s">
        <v>30</v>
      </c>
    </row>
    <row r="8" spans="1:8" ht="15.75" x14ac:dyDescent="0.25">
      <c r="A8" s="25"/>
      <c r="B8" s="2" t="s">
        <v>36</v>
      </c>
      <c r="C8" s="20">
        <v>50</v>
      </c>
      <c r="D8" s="9">
        <v>4.3600000000000003</v>
      </c>
      <c r="E8" s="7">
        <v>2.78</v>
      </c>
      <c r="F8" s="10">
        <v>27</v>
      </c>
      <c r="G8" s="11">
        <v>151.80000000000001</v>
      </c>
      <c r="H8" s="6"/>
    </row>
    <row r="9" spans="1:8" ht="40.5" x14ac:dyDescent="0.25">
      <c r="A9" s="25"/>
      <c r="B9" s="2" t="s">
        <v>22</v>
      </c>
      <c r="C9" s="20">
        <v>15</v>
      </c>
      <c r="D9" s="5">
        <v>1.4999999999999999E-2</v>
      </c>
      <c r="E9" s="5">
        <v>12.45</v>
      </c>
      <c r="F9" s="5">
        <v>0.09</v>
      </c>
      <c r="G9" s="5">
        <v>115.5</v>
      </c>
      <c r="H9" s="6" t="s">
        <v>23</v>
      </c>
    </row>
    <row r="10" spans="1:8" ht="27" x14ac:dyDescent="0.25">
      <c r="A10" s="19"/>
      <c r="B10" s="12" t="s">
        <v>11</v>
      </c>
      <c r="C10" s="19">
        <f>C9+C8+C7+C6+210</f>
        <v>575</v>
      </c>
      <c r="D10" s="19">
        <f>SUM(D5:D9)</f>
        <v>22.344999999999999</v>
      </c>
      <c r="E10" s="19">
        <f>SUM(E5:E9)</f>
        <v>32.08</v>
      </c>
      <c r="F10" s="19">
        <f>SUM(F5:F9)</f>
        <v>87.990000000000009</v>
      </c>
      <c r="G10" s="19">
        <f>SUM(G5:G9)</f>
        <v>711.8</v>
      </c>
      <c r="H10" s="14"/>
    </row>
    <row r="11" spans="1:8" ht="54" x14ac:dyDescent="0.25">
      <c r="A11" s="25" t="s">
        <v>12</v>
      </c>
      <c r="B11" s="2" t="s">
        <v>37</v>
      </c>
      <c r="C11" s="20" t="s">
        <v>25</v>
      </c>
      <c r="D11" s="3">
        <v>3</v>
      </c>
      <c r="E11" s="3">
        <v>4.5</v>
      </c>
      <c r="F11" s="3">
        <v>20.100000000000001</v>
      </c>
      <c r="G11" s="3">
        <v>135</v>
      </c>
      <c r="H11" s="6" t="s">
        <v>31</v>
      </c>
    </row>
    <row r="12" spans="1:8" ht="27" x14ac:dyDescent="0.25">
      <c r="A12" s="25"/>
      <c r="B12" s="2" t="s">
        <v>38</v>
      </c>
      <c r="C12" s="20" t="s">
        <v>34</v>
      </c>
      <c r="D12" s="21">
        <v>3.6</v>
      </c>
      <c r="E12" s="21">
        <v>12.22</v>
      </c>
      <c r="F12" s="21">
        <v>36.79</v>
      </c>
      <c r="G12" s="21">
        <v>276.75</v>
      </c>
      <c r="H12" s="22" t="s">
        <v>26</v>
      </c>
    </row>
    <row r="13" spans="1:8" x14ac:dyDescent="0.25">
      <c r="A13" s="25"/>
      <c r="B13" s="23" t="s">
        <v>39</v>
      </c>
      <c r="C13" s="20">
        <v>100</v>
      </c>
      <c r="D13" s="4">
        <v>13</v>
      </c>
      <c r="E13" s="4">
        <v>8.8000000000000007</v>
      </c>
      <c r="F13" s="4">
        <v>15.2</v>
      </c>
      <c r="G13" s="5">
        <v>196</v>
      </c>
      <c r="H13" s="6" t="s">
        <v>32</v>
      </c>
    </row>
    <row r="14" spans="1:8" ht="40.5" x14ac:dyDescent="0.25">
      <c r="A14" s="25"/>
      <c r="B14" s="2" t="s">
        <v>40</v>
      </c>
      <c r="C14" s="20">
        <v>200</v>
      </c>
      <c r="D14" s="5">
        <v>0.5</v>
      </c>
      <c r="E14" s="5">
        <v>0</v>
      </c>
      <c r="F14" s="5">
        <v>21.14</v>
      </c>
      <c r="G14" s="5">
        <v>86.6</v>
      </c>
      <c r="H14" s="6" t="s">
        <v>26</v>
      </c>
    </row>
    <row r="15" spans="1:8" ht="27" x14ac:dyDescent="0.25">
      <c r="A15" s="25"/>
      <c r="B15" s="2" t="s">
        <v>13</v>
      </c>
      <c r="C15" s="20">
        <v>50</v>
      </c>
      <c r="D15" s="10">
        <v>3.4</v>
      </c>
      <c r="E15" s="10">
        <v>0.6</v>
      </c>
      <c r="F15" s="10">
        <v>20</v>
      </c>
      <c r="G15" s="10">
        <v>97.5</v>
      </c>
      <c r="H15" s="6"/>
    </row>
    <row r="16" spans="1:8" x14ac:dyDescent="0.25">
      <c r="A16" s="25"/>
      <c r="B16" s="2"/>
      <c r="C16" s="20"/>
      <c r="D16" s="5"/>
      <c r="E16" s="5"/>
      <c r="F16" s="5"/>
      <c r="G16" s="5"/>
      <c r="H16" s="6"/>
    </row>
    <row r="17" spans="1:8" ht="27" x14ac:dyDescent="0.25">
      <c r="A17" s="19"/>
      <c r="B17" s="12" t="s">
        <v>14</v>
      </c>
      <c r="C17" s="19" t="e">
        <f>C12+C14+C15+250+10+70+30</f>
        <v>#VALUE!</v>
      </c>
      <c r="D17" s="13">
        <f>D16+D15+D14+D13+D12+D11</f>
        <v>23.5</v>
      </c>
      <c r="E17" s="13">
        <f t="shared" ref="E17:G17" si="0">E16+E15+E14+E13+E12+E11</f>
        <v>26.12</v>
      </c>
      <c r="F17" s="13">
        <f t="shared" si="0"/>
        <v>113.22999999999999</v>
      </c>
      <c r="G17" s="13">
        <f t="shared" si="0"/>
        <v>791.85</v>
      </c>
      <c r="H17" s="14"/>
    </row>
    <row r="18" spans="1:8" ht="54" x14ac:dyDescent="0.25">
      <c r="A18" s="25" t="s">
        <v>15</v>
      </c>
      <c r="B18" s="2" t="s">
        <v>16</v>
      </c>
      <c r="C18" s="20">
        <v>200</v>
      </c>
      <c r="D18" s="5"/>
      <c r="E18" s="5"/>
      <c r="F18" s="5">
        <v>20</v>
      </c>
      <c r="G18" s="5">
        <v>90</v>
      </c>
      <c r="H18" s="6"/>
    </row>
    <row r="19" spans="1:8" ht="40.5" x14ac:dyDescent="0.25">
      <c r="A19" s="25"/>
      <c r="B19" s="2" t="s">
        <v>27</v>
      </c>
      <c r="C19" s="20">
        <v>100</v>
      </c>
      <c r="D19" s="7">
        <f>0.61/2</f>
        <v>0.30499999999999999</v>
      </c>
      <c r="E19" s="7">
        <f>0.61/2</f>
        <v>0.30499999999999999</v>
      </c>
      <c r="F19" s="7">
        <f>15.07/2</f>
        <v>7.5350000000000001</v>
      </c>
      <c r="G19" s="7">
        <f>67.69/2</f>
        <v>33.844999999999999</v>
      </c>
      <c r="H19" s="6"/>
    </row>
    <row r="20" spans="1:8" ht="15.75" x14ac:dyDescent="0.25">
      <c r="A20" s="19"/>
      <c r="B20" s="2" t="s">
        <v>36</v>
      </c>
      <c r="C20" s="20">
        <v>50</v>
      </c>
      <c r="D20" s="7"/>
      <c r="E20" s="7"/>
      <c r="F20" s="7"/>
      <c r="G20" s="7"/>
      <c r="H20" s="6"/>
    </row>
    <row r="21" spans="1:8" ht="27" x14ac:dyDescent="0.25">
      <c r="A21" s="19"/>
      <c r="B21" s="12" t="s">
        <v>17</v>
      </c>
      <c r="C21" s="19">
        <f>C19+C18</f>
        <v>300</v>
      </c>
      <c r="D21" s="24">
        <f>D19+D18</f>
        <v>0.30499999999999999</v>
      </c>
      <c r="E21" s="24">
        <f>E19+E18</f>
        <v>0.30499999999999999</v>
      </c>
      <c r="F21" s="24">
        <f>F19+F18</f>
        <v>27.535</v>
      </c>
      <c r="G21" s="24">
        <f>G19+G18</f>
        <v>123.845</v>
      </c>
      <c r="H21" s="6"/>
    </row>
    <row r="22" spans="1:8" x14ac:dyDescent="0.25">
      <c r="A22" s="25" t="s">
        <v>18</v>
      </c>
      <c r="B22" s="25"/>
      <c r="C22" s="19" t="e">
        <f>C21+C17+C10</f>
        <v>#VALUE!</v>
      </c>
      <c r="D22" s="19">
        <f>D21+D17+D10</f>
        <v>46.15</v>
      </c>
      <c r="E22" s="19">
        <f>E21+E17+E10</f>
        <v>58.504999999999995</v>
      </c>
      <c r="F22" s="19">
        <f>F21+F17+F10</f>
        <v>228.755</v>
      </c>
      <c r="G22" s="19">
        <f>G21+G17+G10</f>
        <v>1627.4949999999999</v>
      </c>
      <c r="H22" s="20"/>
    </row>
    <row r="23" spans="1:8" x14ac:dyDescent="0.25">
      <c r="A23" s="17"/>
      <c r="B23" s="12"/>
      <c r="C23" s="17"/>
      <c r="D23" s="15"/>
      <c r="E23" s="15"/>
      <c r="F23" s="15"/>
      <c r="G23" s="15"/>
      <c r="H23" s="6"/>
    </row>
    <row r="24" spans="1:8" x14ac:dyDescent="0.25">
      <c r="A24" s="25"/>
      <c r="B24" s="25"/>
      <c r="C24" s="17"/>
      <c r="D24" s="13"/>
      <c r="E24" s="13"/>
      <c r="F24" s="13"/>
      <c r="G24" s="13"/>
      <c r="H24" s="18"/>
    </row>
  </sheetData>
  <mergeCells count="8">
    <mergeCell ref="A24:B24"/>
    <mergeCell ref="D2:F2"/>
    <mergeCell ref="G2:G3"/>
    <mergeCell ref="A4:B4"/>
    <mergeCell ref="A5:A9"/>
    <mergeCell ref="A11:A16"/>
    <mergeCell ref="A18:A19"/>
    <mergeCell ref="A22:B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2024-12-02T10:35:52Z</dcterms:modified>
</cp:coreProperties>
</file>